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<sst xmlns="http://schemas.openxmlformats.org/spreadsheetml/2006/main" count="139" uniqueCount="102">
  <si>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</si>
  <si>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</si>
  <si>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</si>
  <si>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</si>
  <si>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</si>
  <si>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</si>
  <si>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</si>
  <si>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</si>
  <si>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</si>
  <si>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</si>
  <si>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</si>
  <si>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</si>
  <si>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</si>
  <si>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21-003-7.1.2.1</t>
  </si>
  <si>
    <t xml:space="preserve">m3     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</si>
  <si>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</si>
  <si>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</si>
  <si>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</si>
  <si>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</si>
  <si>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</si>
  <si>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</si>
  <si>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</si>
  <si>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21-007-2.1.1.1.2-0990001</t>
  </si>
  <si>
    <t>Földkitermelés bevágásban vagy anyagnyerő helyen és töltés- vagy depóniakészítés tömörítés nélkül, gépi erővel, 18%-os terephajlásig, I-IV. oszt. talajban, szállítással, 0-1600,0 m között, 50,1-200,0 m között Szállító útvonal öntözése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</si>
  <si>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</si>
  <si>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</si>
  <si>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</si>
  <si>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</si>
  <si>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</si>
  <si>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</si>
  <si>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</si>
  <si>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</si>
  <si>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</si>
  <si>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</si>
  <si>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</si>
  <si>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</si>
  <si>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</si>
  <si>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</si>
  <si>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</si>
  <si>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</si>
  <si>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</si>
  <si>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</si>
  <si>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</si>
  <si>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53 Közműcsatorna-építés</t>
  </si>
  <si>
    <t>53-000-1.1.2</t>
  </si>
  <si>
    <t xml:space="preserve">m      </t>
  </si>
  <si>
    <t>Előregyártott csőelemekből készített csatorna törmelékre bontása, tokos vagy talpas betoncső 31-60 cm átmérő között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</si>
  <si>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</si>
  <si>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</si>
  <si>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</si>
  <si>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</si>
  <si>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53-001-3.1.1.4-0640065</t>
  </si>
  <si>
    <t>Körszelvényű, tokos-talpas betoncső beépítése gumigyűrűs kötéssel, 2,00 m hosszú előregyártott betoncsövekből, belső csőátmérő: 80 cm LEIER TO TA 80/200 L/I tokos-talpas betoncső, V1-T1-A1, CEM 2/A-V 32,5 S, integrált gumigyűrűs tömítéssel, Cikkszám:</t>
  </si>
  <si>
    <t>HUTJS1135</t>
  </si>
  <si>
    <t>53-001-11.1.1.2-0060302</t>
  </si>
  <si>
    <t xml:space="preserve">db     </t>
  </si>
  <si>
    <t>Körszelvényű, tokos, talpas vagy hengeres csőhöz vasbeton előfej beépítése, cementhabarcs kötéssel, 1:1,5 rézsűhöz, DN 80, belső csőátmérő: 80 cm SW Umwelttechnik vasbeton előfej 1:1,5 rézsűhöz, NÁ 80, tokos csőhöz, Cikkszám: 1000000160</t>
  </si>
  <si>
    <t>53-051-11.3.1-0646465</t>
  </si>
  <si>
    <t>Vízkorlátozó műtárgy építése négyzetalakú előregyártott elemekből, kitorkoló tiltós fej, zsilip elhelyezése Ø30-40-50-60-80 csőcsatlakozási lehetőséggel CSOMIÉP kitorkoló tiltós előfej 80/80-as (Ø30-40-50-60-80 csőcsatlakozási lehetőséggel)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</si>
  <si>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</si>
  <si>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</si>
  <si>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</si>
  <si>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</si>
  <si>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t>53-000-3.1-0000001</t>
  </si>
  <si>
    <t>Acéltiltó szerkezet bontása</t>
  </si>
  <si>
    <t>53-051-11.3.1-0646466</t>
  </si>
  <si>
    <t>Betétpallós elzárás tiltós előfejhez</t>
  </si>
  <si>
    <t>54 Közműcsővezetékek és -szerelvények szerelése</t>
  </si>
  <si>
    <t>54-000-1.3.3</t>
  </si>
  <si>
    <t>Csővezetékek bontása, idomokkal és szerelvényekkel együtt, karimás öntöttvas és acélcső, 300-499 mm külső Ø között</t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</si>
  <si>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</si>
  <si>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</si>
  <si>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</si>
  <si>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</si>
  <si>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</si>
  <si>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</si>
  <si>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</si>
  <si>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</si>
  <si>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</si>
  <si>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</si>
  <si>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</si>
  <si>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</si>
  <si>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</si>
  <si>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</si>
  <si>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</si>
  <si>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</si>
  <si>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</si>
  <si>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</si>
  <si>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</si>
  <si>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</si>
  <si>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Nagyréti csatorna bontása - (C.1.)                                         </t>
  </si>
  <si>
    <t xml:space="preserve">Készült: TERC VIP költségvetés 2015.2-GOLD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</si>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</sst>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75</v>
      </c>
      <c r="B1" s="16"/>
      <c r="C1" s="16"/>
      <c r="D1" s="16"/>
    </row>
    <row r="2" spans="1:4" s="17" customFormat="1" ht="15.75">
      <c r="A2" s="16" t="s">
        <v>76</v>
      </c>
      <c r="B2" s="16"/>
      <c r="C2" s="16"/>
      <c r="D2" s="16"/>
    </row>
    <row r="3" spans="1:4" s="17" customFormat="1" ht="15.75">
      <c r="A3" s="16" t="s">
        <v>77</v>
      </c>
      <c r="B3" s="16"/>
      <c r="C3" s="16"/>
      <c r="D3" s="16"/>
    </row>
    <row r="4" spans="1:4" ht="15.75">
      <c r="A4" s="18" t="s">
        <v>78</v>
      </c>
      <c r="B4" s="18"/>
      <c r="C4" s="18"/>
      <c r="D4" s="18"/>
    </row>
    <row r="5" spans="1:4" ht="15.75">
      <c r="A5" s="18" t="s">
        <v>79</v>
      </c>
      <c r="B5" s="18"/>
      <c r="C5" s="18"/>
      <c r="D5" s="18"/>
    </row>
    <row r="6" spans="1:4" ht="15.75">
      <c r="A6" s="18" t="s">
        <v>80</v>
      </c>
      <c r="B6" s="18"/>
      <c r="C6" s="18"/>
      <c r="D6" s="18"/>
    </row>
    <row r="7" spans="1:4" ht="15.75">
      <c r="A7" s="18" t="s">
        <v>81</v>
      </c>
      <c r="B7" s="18"/>
      <c r="C7" s="18"/>
      <c r="D7" s="18"/>
    </row>
    <row r="9" spans="1:3" ht="15.75">
      <c r="A9" s="12" t="s">
        <v>82</v>
      </c>
      <c r="C9" s="12" t="s">
        <v>83</v>
      </c>
    </row>
    <row r="10" spans="1:3" ht="15.75">
      <c r="A10" s="12" t="s">
        <v>83</v>
      </c>
      <c r="C10" s="12" t="s">
        <v>83</v>
      </c>
    </row>
    <row r="11" spans="1:3" ht="15.75">
      <c r="A11" s="12" t="s">
        <v>84</v>
      </c>
      <c r="C11" s="12" t="s">
        <v>85</v>
      </c>
    </row>
    <row r="12" spans="1:3" ht="15.75">
      <c r="A12" s="12" t="s">
        <v>86</v>
      </c>
      <c r="C12" s="12" t="s">
        <v>83</v>
      </c>
    </row>
    <row r="13" spans="1:3" ht="15.75">
      <c r="A13" s="12" t="s">
        <v>83</v>
      </c>
      <c r="C13" s="12" t="s">
        <v>83</v>
      </c>
    </row>
    <row r="14" spans="1:3" ht="15.75">
      <c r="A14" s="12" t="s">
        <v>87</v>
      </c>
      <c r="C14" s="12" t="s">
        <v>83</v>
      </c>
    </row>
    <row r="15" spans="1:3" ht="15.75">
      <c r="A15" s="12" t="s">
        <v>88</v>
      </c>
      <c r="C15" s="12" t="s">
        <v>83</v>
      </c>
    </row>
    <row r="16" ht="15.75">
      <c r="A16" s="12" t="s">
        <v>89</v>
      </c>
    </row>
    <row r="17" ht="15.75">
      <c r="A17" s="12" t="s">
        <v>90</v>
      </c>
    </row>
    <row r="18" ht="15.75">
      <c r="A18" s="12" t="s">
        <v>89</v>
      </c>
    </row>
    <row r="19" ht="15.75">
      <c r="A19" s="12" t="s">
        <v>91</v>
      </c>
    </row>
    <row r="20" ht="15.75">
      <c r="A20" s="12" t="s">
        <v>89</v>
      </c>
    </row>
    <row r="22" spans="1:4" ht="15.75">
      <c r="A22" s="25" t="s">
        <v>92</v>
      </c>
      <c r="B22" s="25"/>
      <c r="C22" s="25"/>
      <c r="D22" s="25"/>
    </row>
    <row r="23" spans="1:4" ht="15.75">
      <c r="A23" s="19" t="s">
        <v>93</v>
      </c>
      <c r="B23" s="19"/>
      <c r="C23" s="26" t="s">
        <v>94</v>
      </c>
      <c r="D23" s="26" t="s">
        <v>95</v>
      </c>
    </row>
    <row r="24" spans="1:4" ht="15.75">
      <c r="A24" s="19" t="s">
        <v>96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97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98</v>
      </c>
      <c r="C26" s="20">
        <f>ROUND(C25+D25,0)</f>
        <v>0</v>
      </c>
      <c r="D26" s="20"/>
    </row>
    <row r="27" spans="1:4" ht="15.75">
      <c r="A27" s="19" t="s">
        <v>99</v>
      </c>
      <c r="B27" s="21">
        <v>0.27</v>
      </c>
      <c r="C27" s="22">
        <f>ROUND(C26*B27,0)</f>
        <v>0</v>
      </c>
      <c r="D27" s="22"/>
    </row>
    <row r="28" spans="1:4" ht="15.75">
      <c r="A28" s="19" t="s">
        <v>100</v>
      </c>
      <c r="B28" s="19"/>
      <c r="C28" s="23">
        <f>ROUND(C26+C27,0)</f>
        <v>0</v>
      </c>
      <c r="D28" s="23"/>
    </row>
    <row r="32" spans="2:3" ht="15.75">
      <c r="B32" s="20" t="s">
        <v>101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71</v>
      </c>
      <c r="B1" s="15" t="s">
        <v>72</v>
      </c>
      <c r="C1" s="15" t="s">
        <v>73</v>
      </c>
    </row>
    <row r="2" spans="1:3" ht="78.75">
      <c r="A2" s="13" t="s">
        <v>32</v>
      </c>
      <c r="B2" s="13">
        <f>'01  A.  ALÉPÍTMÉNYI MUNKÁK'!H21</f>
        <v>0</v>
      </c>
      <c r="C2" s="13">
        <f>'01  A.  ALÉPÍTMÉNYI MUNKÁK'!I21</f>
        <v>0</v>
      </c>
    </row>
    <row r="3" spans="1:3" ht="94.5">
      <c r="A3" s="13" t="s">
        <v>70</v>
      </c>
      <c r="B3" s="13">
        <f>'02   B.  FELÉPÍTMÉNYI MUNKÁK'!H36</f>
        <v>0</v>
      </c>
      <c r="C3" s="13">
        <f>'02   B.  FELÉPÍTMÉNYI MUNKÁK'!I36</f>
        <v>0</v>
      </c>
    </row>
    <row r="4" spans="1:3" s="14" customFormat="1" ht="15.75">
      <c r="A4" s="14" t="s">
        <v>74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35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6.75">
      <c r="A5" s="9">
        <v>2</v>
      </c>
      <c r="B5" s="1" t="s">
        <v>13</v>
      </c>
      <c r="C5" s="4" t="s">
        <v>31</v>
      </c>
      <c r="D5" s="7">
        <v>345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76.5">
      <c r="A7" s="9">
        <v>3</v>
      </c>
      <c r="B7" s="1" t="s">
        <v>15</v>
      </c>
      <c r="C7" s="4" t="s">
        <v>16</v>
      </c>
      <c r="D7" s="7">
        <v>345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3.75">
      <c r="A9" s="9">
        <v>4</v>
      </c>
      <c r="B9" s="1" t="s">
        <v>17</v>
      </c>
      <c r="C9" s="4" t="s">
        <v>19</v>
      </c>
      <c r="D9" s="7">
        <v>70730</v>
      </c>
      <c r="E9" s="1" t="s">
        <v>18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38.25">
      <c r="A11" s="9">
        <v>5</v>
      </c>
      <c r="B11" s="1" t="s">
        <v>20</v>
      </c>
      <c r="C11" s="4" t="s">
        <v>21</v>
      </c>
      <c r="D11" s="7">
        <v>75</v>
      </c>
      <c r="E11" s="1" t="s">
        <v>18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76.5">
      <c r="A13" s="9">
        <v>6</v>
      </c>
      <c r="B13" s="1" t="s">
        <v>22</v>
      </c>
      <c r="C13" s="4" t="s">
        <v>23</v>
      </c>
      <c r="D13" s="7">
        <v>13479</v>
      </c>
      <c r="E13" s="1" t="s">
        <v>14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25.5">
      <c r="A15" s="9">
        <v>7</v>
      </c>
      <c r="B15" s="1" t="s">
        <v>24</v>
      </c>
      <c r="C15" s="4" t="s">
        <v>25</v>
      </c>
      <c r="D15" s="7">
        <v>13824</v>
      </c>
      <c r="E15" s="1" t="s">
        <v>14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25.5">
      <c r="A17" s="9">
        <v>8</v>
      </c>
      <c r="B17" s="1" t="s">
        <v>26</v>
      </c>
      <c r="C17" s="4" t="s">
        <v>27</v>
      </c>
      <c r="D17" s="7">
        <v>23</v>
      </c>
      <c r="E17" s="1" t="s">
        <v>14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9</v>
      </c>
      <c r="B19" s="1" t="s">
        <v>28</v>
      </c>
      <c r="C19" s="4" t="s">
        <v>29</v>
      </c>
      <c r="D19" s="7">
        <v>15</v>
      </c>
      <c r="E19" s="1" t="s">
        <v>14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s="11" customFormat="1" ht="12.75">
      <c r="A21" s="8"/>
      <c r="B21" s="5"/>
      <c r="C21" s="5" t="s">
        <v>30</v>
      </c>
      <c r="D21" s="6"/>
      <c r="E21" s="5"/>
      <c r="F21" s="6"/>
      <c r="G21" s="6"/>
      <c r="H21" s="6">
        <f>ROUND(SUM(H2:H20),0)</f>
        <v>0</v>
      </c>
      <c r="I21" s="6">
        <f>ROUND(SUM(I2:I20),0)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33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34</v>
      </c>
      <c r="C3" s="4" t="s">
        <v>35</v>
      </c>
      <c r="D3" s="7">
        <v>42.46</v>
      </c>
      <c r="E3" s="1" t="s">
        <v>14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36</v>
      </c>
      <c r="C5" s="4" t="s">
        <v>38</v>
      </c>
      <c r="D5" s="7">
        <v>13</v>
      </c>
      <c r="E5" s="1" t="s">
        <v>37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39</v>
      </c>
      <c r="C7" s="4" t="s">
        <v>40</v>
      </c>
      <c r="D7" s="7">
        <v>42.46</v>
      </c>
      <c r="E7" s="1" t="s">
        <v>14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41</v>
      </c>
      <c r="C9" s="4" t="s">
        <v>42</v>
      </c>
      <c r="D9" s="7">
        <v>42.46</v>
      </c>
      <c r="E9" s="1" t="s">
        <v>14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43</v>
      </c>
      <c r="B11" s="2"/>
      <c r="C11" s="2"/>
      <c r="D11" s="2"/>
      <c r="E11" s="2"/>
      <c r="F11" s="2"/>
      <c r="G11" s="10"/>
      <c r="H11" s="10"/>
      <c r="I11" s="10"/>
    </row>
    <row r="12" spans="1:9" ht="38.25">
      <c r="A12" s="9">
        <v>5</v>
      </c>
      <c r="B12" s="1" t="s">
        <v>44</v>
      </c>
      <c r="C12" s="4" t="s">
        <v>46</v>
      </c>
      <c r="D12" s="7">
        <v>28</v>
      </c>
      <c r="E12" s="1" t="s">
        <v>45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47</v>
      </c>
      <c r="C14" s="4" t="s">
        <v>48</v>
      </c>
      <c r="D14" s="7">
        <v>26.64</v>
      </c>
      <c r="E14" s="1" t="s">
        <v>14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49</v>
      </c>
      <c r="C16" s="4" t="s">
        <v>50</v>
      </c>
      <c r="D16" s="7">
        <v>10.22</v>
      </c>
      <c r="E16" s="1" t="s">
        <v>14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89.25">
      <c r="A18" s="9">
        <v>8</v>
      </c>
      <c r="B18" s="1" t="s">
        <v>51</v>
      </c>
      <c r="C18" s="4" t="s">
        <v>52</v>
      </c>
      <c r="D18" s="7">
        <v>8</v>
      </c>
      <c r="E18" s="1" t="s">
        <v>45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19" ht="12.75">
      <c r="C19" s="4" t="s">
        <v>53</v>
      </c>
    </row>
    <row r="21" spans="1:9" ht="76.5">
      <c r="A21" s="9">
        <v>9</v>
      </c>
      <c r="B21" s="1" t="s">
        <v>54</v>
      </c>
      <c r="C21" s="4" t="s">
        <v>56</v>
      </c>
      <c r="D21" s="7">
        <v>1</v>
      </c>
      <c r="E21" s="1" t="s">
        <v>55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76.5">
      <c r="A23" s="9">
        <v>10</v>
      </c>
      <c r="B23" s="1" t="s">
        <v>57</v>
      </c>
      <c r="C23" s="4" t="s">
        <v>58</v>
      </c>
      <c r="D23" s="7">
        <v>1</v>
      </c>
      <c r="E23" s="1" t="s">
        <v>55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63.75">
      <c r="A25" s="9">
        <v>11</v>
      </c>
      <c r="B25" s="1" t="s">
        <v>59</v>
      </c>
      <c r="C25" s="4" t="s">
        <v>60</v>
      </c>
      <c r="D25" s="7">
        <v>28.1</v>
      </c>
      <c r="E25" s="1" t="s">
        <v>14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ht="63.75">
      <c r="A27" s="9">
        <v>12</v>
      </c>
      <c r="B27" s="1" t="s">
        <v>61</v>
      </c>
      <c r="C27" s="4" t="s">
        <v>62</v>
      </c>
      <c r="D27" s="7">
        <v>192</v>
      </c>
      <c r="E27" s="1" t="s">
        <v>18</v>
      </c>
      <c r="F27" s="7">
        <v>0</v>
      </c>
      <c r="G27" s="7">
        <v>0</v>
      </c>
      <c r="H27" s="7">
        <f>ROUND(D27*F27,0)</f>
        <v>0</v>
      </c>
      <c r="I27" s="7">
        <f>ROUND(D27*G27,0)</f>
        <v>0</v>
      </c>
    </row>
    <row r="29" spans="1:9" ht="25.5">
      <c r="A29" s="9">
        <v>13</v>
      </c>
      <c r="B29" s="1" t="s">
        <v>63</v>
      </c>
      <c r="C29" s="4" t="s">
        <v>64</v>
      </c>
      <c r="D29" s="7">
        <v>3</v>
      </c>
      <c r="E29" s="1" t="s">
        <v>55</v>
      </c>
      <c r="F29" s="7">
        <v>0</v>
      </c>
      <c r="G29" s="7">
        <v>0</v>
      </c>
      <c r="H29" s="7">
        <f>ROUND(D29*F29,0)</f>
        <v>0</v>
      </c>
      <c r="I29" s="7">
        <f>ROUND(D29*G29,0)</f>
        <v>0</v>
      </c>
    </row>
    <row r="31" spans="1:9" ht="38.25">
      <c r="A31" s="9">
        <v>14</v>
      </c>
      <c r="B31" s="1" t="s">
        <v>65</v>
      </c>
      <c r="C31" s="4" t="s">
        <v>66</v>
      </c>
      <c r="D31" s="7">
        <v>2</v>
      </c>
      <c r="E31" s="1" t="s">
        <v>55</v>
      </c>
      <c r="F31" s="7">
        <v>0</v>
      </c>
      <c r="G31" s="7">
        <v>0</v>
      </c>
      <c r="H31" s="7">
        <f>ROUND(D31*F31,0)</f>
        <v>0</v>
      </c>
      <c r="I31" s="7">
        <f>ROUND(D31*G31,0)</f>
        <v>0</v>
      </c>
    </row>
    <row r="33" spans="1:9" s="3" customFormat="1" ht="12.75">
      <c r="A33" s="2" t="s">
        <v>67</v>
      </c>
      <c r="B33" s="2"/>
      <c r="C33" s="2"/>
      <c r="D33" s="2"/>
      <c r="E33" s="2"/>
      <c r="F33" s="2"/>
      <c r="G33" s="10"/>
      <c r="H33" s="10"/>
      <c r="I33" s="10"/>
    </row>
    <row r="34" spans="1:9" ht="38.25">
      <c r="A34" s="9">
        <v>15</v>
      </c>
      <c r="B34" s="1" t="s">
        <v>68</v>
      </c>
      <c r="C34" s="4" t="s">
        <v>69</v>
      </c>
      <c r="D34" s="7">
        <v>22</v>
      </c>
      <c r="E34" s="1" t="s">
        <v>45</v>
      </c>
      <c r="F34" s="7">
        <v>0</v>
      </c>
      <c r="G34" s="7">
        <v>0</v>
      </c>
      <c r="H34" s="7">
        <f>ROUND(D34*F34,0)</f>
        <v>0</v>
      </c>
      <c r="I34" s="7">
        <f>ROUND(D34*G34,0)</f>
        <v>0</v>
      </c>
    </row>
    <row r="36" spans="1:9" s="11" customFormat="1" ht="12.75">
      <c r="A36" s="8"/>
      <c r="B36" s="5"/>
      <c r="C36" s="5" t="s">
        <v>30</v>
      </c>
      <c r="D36" s="6"/>
      <c r="E36" s="5"/>
      <c r="F36" s="6"/>
      <c r="G36" s="6"/>
      <c r="H36" s="6">
        <f>ROUND(SUM(H2:H35),0)</f>
        <v>0</v>
      </c>
      <c r="I36" s="6">
        <f>ROUND(SUM(I2:I35),0)</f>
        <v>0</v>
      </c>
    </row>
  </sheetData>
  <mergeCells count="3">
    <mergeCell ref="A2:F2"/>
    <mergeCell ref="A11:F11"/>
    <mergeCell ref="A33:F33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2017-03-16T07:06:26Z</dcterms:created>
  <dcterms:modified xsi:type="dcterms:W3CDTF">2017-03-16T07:07:21Z</dcterms:modified>
  <cp:category/>
  <cp:version/>
  <cp:contentType/>
  <cp:contentStatus/>
</cp:coreProperties>
</file>